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590" windowHeight="1186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<sst xmlns="http://schemas.openxmlformats.org/spreadsheetml/2006/main" count="49" uniqueCount="42">
  <si>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</si>
  <si>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</si>
  <si>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</si>
  <si>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</si>
  <si>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</si>
  <si>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</si>
  <si>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</si>
  <si>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</si>
  <si>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</si>
  <si>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</si>
  <si>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</si>
  <si>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</si>
  <si>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</si>
  <si>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</si>
  <si>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</si>
  <si>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</si>
  <si>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</si>
  <si>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</si>
  <si>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</si>
  <si>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</si>
  <si>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</si>
  <si>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</si>
  <si>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</si>
  <si>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</si>
  <si>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</si>
  <si>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</si>
  <si>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</si>
  <si>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</si>
  <si>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</si>
  <si>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</si>
  <si>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</si>
  <si>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</si>
  <si>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</si>
  <si>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</si>
  <si>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</si>
  <si>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</si>
  <si>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</si>
  <si>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</si>
  <si>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</si>
  <si>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</si>
  <si>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>£250 FOI request. £300 grant from Cllr Laughton. £200 grant from NSDC for Jubilee.</t>
  </si>
  <si>
    <t>Clerk paid an honorarium of £150 for FOI request. Remainder backpay.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</si>
</sst>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6">
      <selection activeCell="M19" sqref="M1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5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9"/>
    </row>
    <row r="2" spans="1:13" ht="15.7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4.25">
      <c r="A4" s="1" t="s">
        <v>36</v>
      </c>
    </row>
    <row r="5" spans="1:13" ht="99" customHeight="1">
      <c r="A5" s="42" t="s">
        <v>37</v>
      </c>
      <c r="B5" s="43"/>
      <c r="C5" s="43"/>
      <c r="D5" s="43"/>
      <c r="E5" s="43"/>
      <c r="F5" s="43"/>
      <c r="G5" s="43"/>
      <c r="H5" s="43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7" t="s">
        <v>2</v>
      </c>
      <c r="B11" s="47"/>
      <c r="C11" s="47"/>
      <c r="D11" s="8">
        <v>2038</v>
      </c>
      <c r="F11" s="8">
        <v>3501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8" t="s">
        <v>20</v>
      </c>
      <c r="B13" s="49"/>
      <c r="C13" s="50"/>
      <c r="D13" s="8">
        <v>10800</v>
      </c>
      <c r="F13" s="8">
        <v>11000</v>
      </c>
      <c r="G13" s="5">
        <f>F13-D13</f>
        <v>200</v>
      </c>
      <c r="H13" s="6">
        <f>IF((D13&gt;F13),(D13-F13)/D13,IF(D13&lt;F13,-(D13-F13)/D13,IF(D13=F13,0)))</f>
        <v>0.018518518518518517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317</v>
      </c>
      <c r="F15" s="8">
        <v>973</v>
      </c>
      <c r="G15" s="5">
        <f>F15-D15</f>
        <v>656</v>
      </c>
      <c r="H15" s="6">
        <f>IF((D15&gt;F15),(D15-F15)/D15,IF(D15&lt;F15,-(D15-F15)/D15,IF(D15=F15,0)))</f>
        <v>2.0694006309148265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40</v>
      </c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1917</v>
      </c>
      <c r="F17" s="8">
        <v>2262</v>
      </c>
      <c r="G17" s="5">
        <f>F17-D17</f>
        <v>345</v>
      </c>
      <c r="H17" s="6">
        <f>IF((D17&gt;F17),(D17-F17)/D17,IF(D17&lt;F17,-(D17-F17)/D17,IF(D17=F17,0)))</f>
        <v>0.17996870109546165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tr">
        <f>IF((L17="YES")*AND(I17+J17&lt;1),"Explanation not required, difference less than £200"," ")</f>
        <v> </v>
      </c>
      <c r="N17" s="13" t="s">
        <v>41</v>
      </c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7737</v>
      </c>
      <c r="F21" s="8">
        <v>6856</v>
      </c>
      <c r="G21" s="5">
        <f>F21-D21</f>
        <v>-881</v>
      </c>
      <c r="H21" s="6">
        <f>IF((D21&gt;F21),(D21-F21)/D21,IF(D21&lt;F21,-(D21-F21)/D21,IF(D21=F21,0)))</f>
        <v>0.11386842445392271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3501</v>
      </c>
      <c r="F23" s="2">
        <f>F11+F13+F15-F17-F19-F21</f>
        <v>6356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0</v>
      </c>
      <c r="F28" s="8">
        <v>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Robert Clay</cp:lastModifiedBy>
  <cp:lastPrinted>2020-03-19T12:45:09Z</cp:lastPrinted>
  <dcterms:created xsi:type="dcterms:W3CDTF">2012-07-11T10:01:28Z</dcterms:created>
  <dcterms:modified xsi:type="dcterms:W3CDTF">2023-05-14T12:31:15Z</dcterms:modified>
  <cp:category/>
  <cp:version/>
  <cp:contentType/>
  <cp:contentStatus/>
</cp:coreProperties>
</file>