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<sst xmlns="http://schemas.openxmlformats.org/spreadsheetml/2006/main" count="51" uniqueCount="44">
  <si>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</si>
  <si>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</si>
  <si>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</si>
  <si>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</si>
  <si>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</si>
  <si>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</si>
  <si>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</si>
  <si>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</si>
  <si>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</si>
  <si>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</si>
  <si>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</si>
  <si>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</si>
  <si>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</si>
  <si>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</si>
  <si>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</si>
  <si>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</si>
  <si>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</si>
  <si>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</si>
  <si>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</si>
  <si>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</si>
  <si>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</si>
  <si>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</si>
  <si>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</si>
  <si>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</si>
  <si>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</si>
  <si>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</si>
  <si>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</si>
  <si>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</si>
  <si>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</si>
  <si>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</si>
  <si>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</si>
  <si>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</si>
  <si>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</si>
  <si>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</si>
  <si>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</si>
  <si>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</si>
  <si>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</si>
  <si>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</si>
  <si>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Name of smaller authority:  Norwell Parish Council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</si>
  <si>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Nottinghamshire </t>
    </r>
  </si>
  <si>
    <t>A new noticeboard was purchased in year for £3,970</t>
  </si>
  <si>
    <t>The Council has received the following in grants during the year:  £1,436 &amp; £4,309 towards the cost of Village Gateway Signs; £3,970 for a new village noticeboard; £200 for a grant towards platinum jubilee celebrations.  Total £9,915</t>
  </si>
  <si>
    <t>The Council paid out £3,970 for a new noticeboard; repairs to a water pump £280; £150 for Lamp Post Poppies; Events £455; increased hire charges for extra meetings £230; Cllr training £135. Total £5,220</t>
  </si>
  <si>
    <t>Payments made in lieu of untaken leave £400.80; Back pay £220; extra hours £96; back pay for pay award £127.  Total £843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</si>
</sst>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1">
      <selection activeCell="F17" sqref="F1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38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4.25">
      <c r="A4" s="1" t="s">
        <v>34</v>
      </c>
    </row>
    <row r="5" spans="1:13" ht="99" customHeight="1">
      <c r="A5" s="47" t="s">
        <v>35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4360</v>
      </c>
      <c r="F11" s="8">
        <v>7157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18</v>
      </c>
      <c r="B13" s="45"/>
      <c r="C13" s="46"/>
      <c r="D13" s="8">
        <v>8400</v>
      </c>
      <c r="F13" s="8">
        <v>9123</v>
      </c>
      <c r="G13" s="5">
        <f>F13-D13</f>
        <v>723</v>
      </c>
      <c r="H13" s="6">
        <f>IF((D13&gt;F13),(D13-F13)/D13,IF(D13&lt;F13,-(D13-F13)/D13,IF(D13=F13,0)))</f>
        <v>0.08607142857142858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72" thickBot="1">
      <c r="A15" s="42" t="s">
        <v>3</v>
      </c>
      <c r="B15" s="42"/>
      <c r="C15" s="42"/>
      <c r="D15" s="8">
        <v>1060</v>
      </c>
      <c r="F15" s="8">
        <v>11239</v>
      </c>
      <c r="G15" s="5">
        <f>F15-D15</f>
        <v>10179</v>
      </c>
      <c r="H15" s="6">
        <f>IF((D15&gt;F15),(D15-F15)/D15,IF(D15&lt;F15,-(D15-F15)/D15,IF(D15=F15,0)))</f>
        <v>9.602830188679246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41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43.5" thickBot="1">
      <c r="A17" s="42" t="s">
        <v>4</v>
      </c>
      <c r="B17" s="42"/>
      <c r="C17" s="42"/>
      <c r="D17" s="8">
        <v>2720</v>
      </c>
      <c r="F17" s="8">
        <v>3953</v>
      </c>
      <c r="G17" s="5">
        <f>F17-D17</f>
        <v>1233</v>
      </c>
      <c r="H17" s="6">
        <f>IF((D17&gt;F17),(D17-F17)/D17,IF(D17&lt;F17,-(D17-F17)/D17,IF(D17=F17,0)))</f>
        <v>0.45330882352941176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">
        <v>43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76.5" customHeight="1" thickBot="1">
      <c r="A21" s="42" t="s">
        <v>19</v>
      </c>
      <c r="B21" s="42"/>
      <c r="C21" s="42"/>
      <c r="D21" s="8">
        <v>3943</v>
      </c>
      <c r="F21" s="8">
        <v>9604</v>
      </c>
      <c r="G21" s="5">
        <f>F21-D21</f>
        <v>5661</v>
      </c>
      <c r="H21" s="6">
        <f>IF((D21&gt;F21),(D21-F21)/D21,IF(D21&lt;F21,-(D21-F21)/D21,IF(D21=F21,0)))</f>
        <v>1.4357088511285823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42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7157</v>
      </c>
      <c r="F23" s="2">
        <f>F11+F13+F15-F17-F19-F21</f>
        <v>13962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7157</v>
      </c>
      <c r="F26" s="8">
        <v>13962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29.25" thickBot="1">
      <c r="A28" s="42" t="s">
        <v>8</v>
      </c>
      <c r="B28" s="42"/>
      <c r="C28" s="42"/>
      <c r="D28" s="8">
        <v>19250</v>
      </c>
      <c r="F28" s="8">
        <v>23220</v>
      </c>
      <c r="G28" s="5">
        <f>F28-D28</f>
        <v>3970</v>
      </c>
      <c r="H28" s="6">
        <f>IF((D28&gt;F28),(D28-F28)/D28,IF(D28&lt;F28,-(D28-F28)/D28,IF(D28=F28,0)))</f>
        <v>0.20623376623376624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">
        <v>40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17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41" t="s">
        <v>33</v>
      </c>
    </row>
    <row r="3" ht="15">
      <c r="A3" t="s">
        <v>21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22</v>
      </c>
    </row>
    <row r="7" spans="2:4" ht="15">
      <c r="B7" s="34" t="s">
        <v>25</v>
      </c>
      <c r="D7" s="34"/>
    </row>
    <row r="8" spans="2:4" ht="15" customHeight="1">
      <c r="B8" s="34" t="s">
        <v>26</v>
      </c>
      <c r="D8" s="34"/>
    </row>
    <row r="9" spans="2:4" ht="15">
      <c r="B9" s="34" t="s">
        <v>27</v>
      </c>
      <c r="D9" s="34"/>
    </row>
    <row r="10" spans="2:4" ht="15">
      <c r="B10" s="34" t="s">
        <v>28</v>
      </c>
      <c r="D10" s="34"/>
    </row>
    <row r="11" spans="2:4" ht="15">
      <c r="B11" s="34" t="s">
        <v>29</v>
      </c>
      <c r="D11" s="34"/>
    </row>
    <row r="12" spans="2:4" ht="15">
      <c r="B12" s="34" t="s">
        <v>30</v>
      </c>
      <c r="D12" s="34"/>
    </row>
    <row r="13" spans="2:4" ht="15">
      <c r="B13" s="34" t="s">
        <v>31</v>
      </c>
      <c r="D13" s="34"/>
    </row>
    <row r="14" ht="15">
      <c r="E14" s="33">
        <f>SUM(D7:D13)</f>
        <v>0</v>
      </c>
    </row>
    <row r="16" spans="1:4" ht="15">
      <c r="A16" s="31" t="s">
        <v>23</v>
      </c>
      <c r="D16" s="34"/>
    </row>
    <row r="17" ht="15">
      <c r="E17" s="33">
        <f>D16</f>
        <v>0</v>
      </c>
    </row>
    <row r="18" spans="1:6" ht="15.75" thickBot="1">
      <c r="A18" s="31" t="s">
        <v>24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Jayne Saunders</cp:lastModifiedBy>
  <cp:lastPrinted>2020-03-19T12:45:09Z</cp:lastPrinted>
  <dcterms:created xsi:type="dcterms:W3CDTF">2012-07-11T10:01:28Z</dcterms:created>
  <dcterms:modified xsi:type="dcterms:W3CDTF">2023-06-24T11:34:31Z</dcterms:modified>
  <cp:category/>
  <cp:version/>
  <cp:contentType/>
  <cp:contentStatus/>
</cp:coreProperties>
</file>